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00" windowHeight="7995"/>
  </bookViews>
  <sheets>
    <sheet name="09-10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calcChain.xml><?xml version="1.0" encoding="utf-8"?>
<calcChain xmlns="http://schemas.openxmlformats.org/spreadsheetml/2006/main">
  <c r="H25" i="1" l="1"/>
  <c r="G25" i="1"/>
  <c r="F25" i="1"/>
  <c r="G24" i="1"/>
  <c r="F24" i="1"/>
  <c r="G20" i="1"/>
  <c r="G19" i="1"/>
  <c r="G18" i="1"/>
  <c r="G17" i="1"/>
  <c r="G16" i="1"/>
  <c r="G12" i="1"/>
  <c r="G11" i="1"/>
  <c r="G10" i="1"/>
  <c r="G8" i="1"/>
  <c r="G5" i="1"/>
  <c r="G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4" i="1"/>
</calcChain>
</file>

<file path=xl/sharedStrings.xml><?xml version="1.0" encoding="utf-8"?>
<sst xmlns="http://schemas.openxmlformats.org/spreadsheetml/2006/main" count="50" uniqueCount="33">
  <si>
    <t>TT</t>
  </si>
  <si>
    <t>Tên hàng</t>
  </si>
  <si>
    <t>ĐVT</t>
  </si>
  <si>
    <t>Số lượng</t>
  </si>
  <si>
    <t>Đơn giá</t>
  </si>
  <si>
    <t>Thành tiền</t>
  </si>
  <si>
    <t>Việt quất sấy khô</t>
  </si>
  <si>
    <t>Túi</t>
  </si>
  <si>
    <t>Cherry sấy khô</t>
  </si>
  <si>
    <t>Chai</t>
  </si>
  <si>
    <t>Lotion Green tea 500ml</t>
  </si>
  <si>
    <t>Lotion Vaseline lúa mạch</t>
  </si>
  <si>
    <t>Hủ</t>
  </si>
  <si>
    <t>Kem mắt Estee Lauder</t>
  </si>
  <si>
    <t>Collagen Youtheory 390v</t>
  </si>
  <si>
    <t>Glucosamine 375v</t>
  </si>
  <si>
    <t>Sữa tắm nam Iris spring</t>
  </si>
  <si>
    <t>Gội trị gàu Head &amp; Shouder</t>
  </si>
  <si>
    <t>Gội Head &amp; Shouder 1,18l</t>
  </si>
  <si>
    <t>Collagen lựu</t>
  </si>
  <si>
    <t>Multi Vitamin cho bé</t>
  </si>
  <si>
    <t>Lăn khử mùi nam Mitchum</t>
  </si>
  <si>
    <t>2 set Victoria Secret
(6 chai + 1 chai gửi bé QN)</t>
  </si>
  <si>
    <t>Dầu xanh Mỹ</t>
  </si>
  <si>
    <t>Dầu khuynh diệp</t>
  </si>
  <si>
    <t>Dầu dưỡng tóc</t>
  </si>
  <si>
    <t>Nước hoa Narciso Rose Musc mini 10ml</t>
  </si>
  <si>
    <t xml:space="preserve">Son Chanel </t>
  </si>
  <si>
    <t>cây</t>
  </si>
  <si>
    <t>Son YSL</t>
  </si>
  <si>
    <t>Son Maybeline</t>
  </si>
  <si>
    <t>Tổng cộng</t>
  </si>
  <si>
    <t>Đơn hàng Nông 09/10/2016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</si>
</sst>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3" fontId="0" fillId="0" borderId="0" xfId="0" applyNumberFormat="1"/>
    <xf numFmtId="3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3" fontId="0" fillId="0" borderId="1" xfId="0" applyNumberFormat="1" applyBorder="1" applyAlignment="1">
      <alignment horizontal="center"/>
    </xf>
    <xf numFmtId="3" fontId="0" fillId="0" borderId="1" xfId="0" applyNumberFormat="1" applyBorder="1"/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activeCell="B13" sqref="B13"/>
    </sheetView>
  </sheetViews>
  <sheetFormatPr defaultRowHeight="15.75" x14ac:dyDescent="0.25"/>
  <cols>
    <col min="1" max="1" width="4.125" customWidth="1"/>
    <col min="2" max="2" width="32.625" bestFit="1" customWidth="1"/>
    <col min="6" max="6" width="12.625" customWidth="1"/>
    <col min="7" max="7" width="10" customWidth="1"/>
  </cols>
  <sheetData>
    <row r="1" spans="1:7" x14ac:dyDescent="0.25">
      <c r="A1" t="s">
        <v>32</v>
      </c>
    </row>
    <row r="3" spans="1:7" ht="24.7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7" x14ac:dyDescent="0.25">
      <c r="A4" s="4">
        <v>1</v>
      </c>
      <c r="B4" s="5" t="s">
        <v>6</v>
      </c>
      <c r="C4" s="6" t="s">
        <v>7</v>
      </c>
      <c r="D4" s="6">
        <v>3</v>
      </c>
      <c r="E4" s="7">
        <v>320000</v>
      </c>
      <c r="F4" s="7">
        <f>D4*E4</f>
        <v>960000</v>
      </c>
      <c r="G4" s="2">
        <f>D4*290000</f>
        <v>870000</v>
      </c>
    </row>
    <row r="5" spans="1:7" x14ac:dyDescent="0.25">
      <c r="A5" s="4">
        <v>2</v>
      </c>
      <c r="B5" s="5" t="s">
        <v>8</v>
      </c>
      <c r="C5" s="6" t="s">
        <v>7</v>
      </c>
      <c r="D5" s="6">
        <v>2</v>
      </c>
      <c r="E5" s="7">
        <v>320000</v>
      </c>
      <c r="F5" s="7">
        <f t="shared" ref="F5:F24" si="0">D5*E5</f>
        <v>640000</v>
      </c>
      <c r="G5" s="2">
        <f>D5*290000</f>
        <v>580000</v>
      </c>
    </row>
    <row r="6" spans="1:7" x14ac:dyDescent="0.25">
      <c r="A6" s="4">
        <v>3</v>
      </c>
      <c r="B6" s="5" t="s">
        <v>10</v>
      </c>
      <c r="C6" s="6" t="s">
        <v>9</v>
      </c>
      <c r="D6" s="6">
        <v>1</v>
      </c>
      <c r="E6" s="7">
        <v>180000</v>
      </c>
      <c r="F6" s="7">
        <f t="shared" si="0"/>
        <v>180000</v>
      </c>
      <c r="G6" s="2">
        <v>130000</v>
      </c>
    </row>
    <row r="7" spans="1:7" x14ac:dyDescent="0.25">
      <c r="A7" s="4">
        <v>4</v>
      </c>
      <c r="B7" s="5" t="s">
        <v>11</v>
      </c>
      <c r="C7" s="6" t="s">
        <v>9</v>
      </c>
      <c r="D7" s="6">
        <v>1</v>
      </c>
      <c r="E7" s="7">
        <v>150000</v>
      </c>
      <c r="F7" s="7">
        <f t="shared" si="0"/>
        <v>150000</v>
      </c>
      <c r="G7" s="2">
        <v>150000</v>
      </c>
    </row>
    <row r="8" spans="1:7" x14ac:dyDescent="0.25">
      <c r="A8" s="4">
        <v>5</v>
      </c>
      <c r="B8" s="5" t="s">
        <v>13</v>
      </c>
      <c r="C8" s="6" t="s">
        <v>12</v>
      </c>
      <c r="D8" s="6">
        <v>4</v>
      </c>
      <c r="E8" s="7">
        <v>270000</v>
      </c>
      <c r="F8" s="7">
        <f t="shared" si="0"/>
        <v>1080000</v>
      </c>
      <c r="G8" s="2">
        <f>D8*230000</f>
        <v>920000</v>
      </c>
    </row>
    <row r="9" spans="1:7" x14ac:dyDescent="0.25">
      <c r="A9" s="4">
        <v>6</v>
      </c>
      <c r="B9" s="5" t="s">
        <v>14</v>
      </c>
      <c r="C9" s="6" t="s">
        <v>12</v>
      </c>
      <c r="D9" s="6">
        <v>1</v>
      </c>
      <c r="E9" s="7">
        <v>630000</v>
      </c>
      <c r="F9" s="7">
        <f t="shared" si="0"/>
        <v>630000</v>
      </c>
      <c r="G9" s="2">
        <v>550000</v>
      </c>
    </row>
    <row r="10" spans="1:7" x14ac:dyDescent="0.25">
      <c r="A10" s="4">
        <v>7</v>
      </c>
      <c r="B10" s="5" t="s">
        <v>15</v>
      </c>
      <c r="C10" s="6" t="s">
        <v>12</v>
      </c>
      <c r="D10" s="6">
        <v>5</v>
      </c>
      <c r="E10" s="7">
        <v>550000</v>
      </c>
      <c r="F10" s="7">
        <f t="shared" si="0"/>
        <v>2750000</v>
      </c>
      <c r="G10" s="2">
        <f>D10*470000</f>
        <v>2350000</v>
      </c>
    </row>
    <row r="11" spans="1:7" x14ac:dyDescent="0.25">
      <c r="A11" s="4">
        <v>8</v>
      </c>
      <c r="B11" s="5" t="s">
        <v>16</v>
      </c>
      <c r="C11" s="6" t="s">
        <v>9</v>
      </c>
      <c r="D11" s="6">
        <v>2</v>
      </c>
      <c r="E11" s="7">
        <v>160000</v>
      </c>
      <c r="F11" s="7">
        <f t="shared" si="0"/>
        <v>320000</v>
      </c>
      <c r="G11" s="2">
        <f>D11*135000</f>
        <v>270000</v>
      </c>
    </row>
    <row r="12" spans="1:7" x14ac:dyDescent="0.25">
      <c r="A12" s="4">
        <v>9</v>
      </c>
      <c r="B12" s="5" t="s">
        <v>17</v>
      </c>
      <c r="C12" s="6" t="s">
        <v>9</v>
      </c>
      <c r="D12" s="6">
        <v>2</v>
      </c>
      <c r="E12" s="7">
        <v>180000</v>
      </c>
      <c r="F12" s="7">
        <f t="shared" si="0"/>
        <v>360000</v>
      </c>
      <c r="G12" s="2">
        <f>D12*150000</f>
        <v>300000</v>
      </c>
    </row>
    <row r="13" spans="1:7" x14ac:dyDescent="0.25">
      <c r="A13" s="4">
        <v>10</v>
      </c>
      <c r="B13" s="5" t="s">
        <v>18</v>
      </c>
      <c r="C13" s="6" t="s">
        <v>9</v>
      </c>
      <c r="D13" s="6">
        <v>1</v>
      </c>
      <c r="E13" s="7">
        <v>420000</v>
      </c>
      <c r="F13" s="7">
        <f t="shared" si="0"/>
        <v>420000</v>
      </c>
      <c r="G13" s="2">
        <v>350000</v>
      </c>
    </row>
    <row r="14" spans="1:7" x14ac:dyDescent="0.25">
      <c r="A14" s="4">
        <v>11</v>
      </c>
      <c r="B14" s="5" t="s">
        <v>19</v>
      </c>
      <c r="C14" s="6" t="s">
        <v>9</v>
      </c>
      <c r="D14" s="6">
        <v>1</v>
      </c>
      <c r="E14" s="7">
        <v>630000</v>
      </c>
      <c r="F14" s="7">
        <f t="shared" si="0"/>
        <v>630000</v>
      </c>
      <c r="G14" s="2">
        <v>550000</v>
      </c>
    </row>
    <row r="15" spans="1:7" x14ac:dyDescent="0.25">
      <c r="A15" s="4">
        <v>12</v>
      </c>
      <c r="B15" s="5" t="s">
        <v>20</v>
      </c>
      <c r="C15" s="6" t="s">
        <v>9</v>
      </c>
      <c r="D15" s="6">
        <v>1</v>
      </c>
      <c r="E15" s="7">
        <v>470000</v>
      </c>
      <c r="F15" s="7">
        <f t="shared" si="0"/>
        <v>470000</v>
      </c>
      <c r="G15" s="2">
        <v>430000</v>
      </c>
    </row>
    <row r="16" spans="1:7" x14ac:dyDescent="0.25">
      <c r="A16" s="4">
        <v>13</v>
      </c>
      <c r="B16" s="5" t="s">
        <v>21</v>
      </c>
      <c r="C16" s="6" t="s">
        <v>9</v>
      </c>
      <c r="D16" s="6">
        <v>2</v>
      </c>
      <c r="E16" s="7">
        <v>90000</v>
      </c>
      <c r="F16" s="7">
        <f t="shared" si="0"/>
        <v>180000</v>
      </c>
      <c r="G16" s="2">
        <f>D16*70000</f>
        <v>140000</v>
      </c>
    </row>
    <row r="17" spans="1:8" ht="31.5" x14ac:dyDescent="0.25">
      <c r="A17" s="4">
        <v>14</v>
      </c>
      <c r="B17" s="8" t="s">
        <v>22</v>
      </c>
      <c r="C17" s="6" t="s">
        <v>9</v>
      </c>
      <c r="D17" s="6">
        <v>7</v>
      </c>
      <c r="E17" s="7">
        <v>310000</v>
      </c>
      <c r="F17" s="7">
        <f t="shared" si="0"/>
        <v>2170000</v>
      </c>
      <c r="G17" s="2">
        <f>D17*280000</f>
        <v>1960000</v>
      </c>
    </row>
    <row r="18" spans="1:8" x14ac:dyDescent="0.25">
      <c r="A18" s="4">
        <v>15</v>
      </c>
      <c r="B18" s="5" t="s">
        <v>23</v>
      </c>
      <c r="C18" s="6" t="s">
        <v>9</v>
      </c>
      <c r="D18" s="6">
        <v>10</v>
      </c>
      <c r="E18" s="7">
        <v>100000</v>
      </c>
      <c r="F18" s="7">
        <f t="shared" si="0"/>
        <v>1000000</v>
      </c>
      <c r="G18" s="2">
        <f>D18*80000</f>
        <v>800000</v>
      </c>
    </row>
    <row r="19" spans="1:8" x14ac:dyDescent="0.25">
      <c r="A19" s="4">
        <v>16</v>
      </c>
      <c r="B19" s="5" t="s">
        <v>24</v>
      </c>
      <c r="C19" s="6" t="s">
        <v>9</v>
      </c>
      <c r="D19" s="6">
        <v>12</v>
      </c>
      <c r="E19" s="7">
        <v>100000</v>
      </c>
      <c r="F19" s="7">
        <f t="shared" si="0"/>
        <v>1200000</v>
      </c>
      <c r="G19" s="2">
        <f>D19*85000</f>
        <v>1020000</v>
      </c>
    </row>
    <row r="20" spans="1:8" x14ac:dyDescent="0.25">
      <c r="A20" s="4">
        <v>17</v>
      </c>
      <c r="B20" s="5" t="s">
        <v>25</v>
      </c>
      <c r="C20" s="6" t="s">
        <v>9</v>
      </c>
      <c r="D20" s="6">
        <v>3</v>
      </c>
      <c r="E20" s="7">
        <v>300000</v>
      </c>
      <c r="F20" s="7">
        <f t="shared" si="0"/>
        <v>900000</v>
      </c>
      <c r="G20" s="2">
        <f>D20*260000</f>
        <v>780000</v>
      </c>
    </row>
    <row r="21" spans="1:8" x14ac:dyDescent="0.25">
      <c r="A21" s="4">
        <v>18</v>
      </c>
      <c r="B21" s="5" t="s">
        <v>26</v>
      </c>
      <c r="C21" s="6" t="s">
        <v>9</v>
      </c>
      <c r="D21" s="6">
        <v>1</v>
      </c>
      <c r="E21" s="7">
        <v>400000</v>
      </c>
      <c r="F21" s="7">
        <f t="shared" si="0"/>
        <v>400000</v>
      </c>
      <c r="G21" s="2">
        <v>300000</v>
      </c>
    </row>
    <row r="22" spans="1:8" x14ac:dyDescent="0.25">
      <c r="A22" s="4">
        <v>19</v>
      </c>
      <c r="B22" s="5" t="s">
        <v>27</v>
      </c>
      <c r="C22" s="6" t="s">
        <v>28</v>
      </c>
      <c r="D22" s="6">
        <v>1</v>
      </c>
      <c r="E22" s="7">
        <v>770000</v>
      </c>
      <c r="F22" s="7">
        <f t="shared" si="0"/>
        <v>770000</v>
      </c>
      <c r="G22" s="2">
        <v>720000</v>
      </c>
    </row>
    <row r="23" spans="1:8" x14ac:dyDescent="0.25">
      <c r="A23" s="4">
        <v>20</v>
      </c>
      <c r="B23" s="5" t="s">
        <v>29</v>
      </c>
      <c r="C23" s="6" t="s">
        <v>28</v>
      </c>
      <c r="D23" s="6">
        <v>1</v>
      </c>
      <c r="E23" s="7">
        <v>770000</v>
      </c>
      <c r="F23" s="7">
        <f t="shared" si="0"/>
        <v>770000</v>
      </c>
      <c r="G23" s="2">
        <v>720000</v>
      </c>
    </row>
    <row r="24" spans="1:8" x14ac:dyDescent="0.25">
      <c r="A24" s="4">
        <v>21</v>
      </c>
      <c r="B24" s="5" t="s">
        <v>30</v>
      </c>
      <c r="C24" s="6" t="s">
        <v>28</v>
      </c>
      <c r="D24" s="6">
        <v>2</v>
      </c>
      <c r="E24" s="7">
        <v>250000</v>
      </c>
      <c r="F24" s="7">
        <f t="shared" si="0"/>
        <v>500000</v>
      </c>
      <c r="G24" s="2">
        <f>D24*195000</f>
        <v>390000</v>
      </c>
    </row>
    <row r="25" spans="1:8" x14ac:dyDescent="0.25">
      <c r="A25" s="5"/>
      <c r="B25" s="9" t="s">
        <v>31</v>
      </c>
      <c r="C25" s="6"/>
      <c r="D25" s="6"/>
      <c r="E25" s="7"/>
      <c r="F25" s="7">
        <f>SUM(F4:F24)</f>
        <v>16480000</v>
      </c>
      <c r="G25" s="2">
        <f>SUM(G4:G24)</f>
        <v>14280000</v>
      </c>
      <c r="H25" s="2">
        <f>F25-G25</f>
        <v>2200000</v>
      </c>
    </row>
    <row r="26" spans="1:8" x14ac:dyDescent="0.25">
      <c r="C26" s="3"/>
      <c r="D26" s="3"/>
      <c r="E26" s="2"/>
      <c r="F26" s="2"/>
      <c r="G26" s="2"/>
    </row>
    <row r="27" spans="1:8" x14ac:dyDescent="0.25">
      <c r="C27" s="3"/>
      <c r="D27" s="3"/>
      <c r="E27" s="2"/>
      <c r="F27" s="2"/>
      <c r="G27" s="2"/>
    </row>
    <row r="28" spans="1:8" x14ac:dyDescent="0.25">
      <c r="C28" s="3"/>
      <c r="D28" s="3"/>
      <c r="E28" s="2"/>
      <c r="F28" s="2"/>
      <c r="G28" s="2"/>
    </row>
    <row r="29" spans="1:8" x14ac:dyDescent="0.25">
      <c r="C29" s="3"/>
      <c r="D29" s="3"/>
      <c r="E29" s="2"/>
      <c r="F29" s="2"/>
      <c r="G29" s="2"/>
    </row>
    <row r="30" spans="1:8" x14ac:dyDescent="0.25">
      <c r="C30" s="2"/>
      <c r="D30" s="2"/>
      <c r="E30" s="2"/>
      <c r="F30" s="2"/>
    </row>
    <row r="31" spans="1:8" x14ac:dyDescent="0.25">
      <c r="C31" s="2"/>
      <c r="D31" s="2"/>
      <c r="E31" s="2"/>
      <c r="F31" s="2"/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09-10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2016-10-08T10:38:21Z</dcterms:created>
  <dcterms:modified xsi:type="dcterms:W3CDTF">2016-10-08T11:24:07Z</dcterms:modified>
</cp:coreProperties>
</file>